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4" i="1"/>
  <c r="L13"/>
  <c r="L12"/>
  <c r="L11"/>
  <c r="L10"/>
  <c r="L9"/>
  <c r="L8"/>
  <c r="L7"/>
  <c r="L6"/>
  <c r="L5"/>
  <c r="L4"/>
  <c r="H7"/>
  <c r="H4" l="1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<sst xmlns="http://schemas.openxmlformats.org/spreadsheetml/2006/main" count="43" uniqueCount="43">
  <si>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</si>
  <si>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</si>
  <si>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</si>
  <si>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</si>
  <si>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</si>
  <si>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</si>
  <si>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</si>
  <si>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</si>
  <si>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</si>
  <si>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</si>
  <si>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</si>
  <si>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</si>
  <si>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</si>
  <si>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</si>
  <si>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</si>
  <si>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</si>
  <si>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 xml:space="preserve">Copper (Cu) </t>
  </si>
  <si>
    <t xml:space="preserve">7440-50-8 </t>
  </si>
  <si>
    <t>Plating</t>
  </si>
  <si>
    <t xml:space="preserve">7440-57-5 </t>
  </si>
  <si>
    <t>9393-F4P50N11ACB30DT</t>
    <phoneticPr fontId="5" type="noConversion"/>
  </si>
  <si>
    <t>Power Edge Connector</t>
    <phoneticPr fontId="5" type="noConversion"/>
  </si>
  <si>
    <t>LCP-074</t>
    <phoneticPr fontId="5" type="noConversion"/>
  </si>
  <si>
    <t>Aromatic Liquid Crystal Polymer</t>
    <phoneticPr fontId="5" type="noConversion"/>
  </si>
  <si>
    <t>60088-52-0</t>
    <phoneticPr fontId="5" type="noConversion"/>
  </si>
  <si>
    <t xml:space="preserve">Glass Fiber </t>
  </si>
  <si>
    <t>65997-17-3</t>
    <phoneticPr fontId="5" type="noConversion"/>
  </si>
  <si>
    <t>Carbon Black</t>
    <phoneticPr fontId="5" type="noConversion"/>
  </si>
  <si>
    <t>1333-86-4</t>
    <phoneticPr fontId="5" type="noConversion"/>
  </si>
  <si>
    <t xml:space="preserve">Terminal　　 </t>
    <phoneticPr fontId="5" type="noConversion"/>
  </si>
  <si>
    <t>C18400</t>
  </si>
  <si>
    <t xml:space="preserve">Zirconium (Zr) </t>
  </si>
  <si>
    <t>7440-67-7</t>
  </si>
  <si>
    <t>Chromium(Cr)</t>
  </si>
  <si>
    <t>7440-47-3</t>
  </si>
  <si>
    <t xml:space="preserve">Aluminium (Al) </t>
  </si>
  <si>
    <t>7429-90-5</t>
  </si>
  <si>
    <t>Gold(Au)</t>
    <phoneticPr fontId="5" type="noConversion"/>
  </si>
  <si>
    <t>Palladium(Pd)</t>
    <phoneticPr fontId="5" type="noConversion"/>
  </si>
  <si>
    <t>Nickel(Ni)</t>
  </si>
  <si>
    <t>7440-02-0</t>
    <phoneticPr fontId="5" type="noConversion"/>
  </si>
  <si>
    <t>Tin(Sn)</t>
    <phoneticPr fontId="5" type="noConversion"/>
  </si>
  <si>
    <t>7440-31-5</t>
  </si>
</sst>
</file>

<file path=xl/styles.xml><?xml version="1.0" encoding="utf-8"?>
<styleSheet xmlns="http://schemas.openxmlformats.org/spreadsheetml/2006/main">
  <numFmts count="8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  <numFmt numFmtId="183" formatCode="0.00000000_);[Red]\(0.00000000\)"/>
  </numFmts>
  <fonts count="19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Arial Unicode MS"/>
      <family val="2"/>
      <charset val="136"/>
    </font>
    <font>
      <sz val="10"/>
      <name val="新細明體"/>
      <family val="1"/>
      <charset val="136"/>
    </font>
    <font>
      <sz val="10"/>
      <color theme="1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7" fillId="0" borderId="0"/>
    <xf numFmtId="0" fontId="17" fillId="0" borderId="0"/>
    <xf numFmtId="0" fontId="17" fillId="0" borderId="0"/>
  </cellStyleXfs>
  <cellXfs count="55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>
      <alignment horizontal="center" vertical="center" wrapText="1"/>
    </xf>
    <xf numFmtId="178" fontId="16" fillId="0" borderId="3" xfId="0" applyNumberFormat="1" applyFont="1" applyBorder="1" applyAlignment="1">
      <alignment horizontal="center" vertical="center" wrapText="1"/>
    </xf>
    <xf numFmtId="179" fontId="16" fillId="0" borderId="3" xfId="0" applyNumberFormat="1" applyFont="1" applyBorder="1" applyAlignment="1">
      <alignment horizontal="center" vertical="center" wrapText="1"/>
    </xf>
    <xf numFmtId="181" fontId="16" fillId="0" borderId="3" xfId="0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 wrapText="1"/>
    </xf>
    <xf numFmtId="179" fontId="9" fillId="0" borderId="2" xfId="2" applyNumberFormat="1" applyFont="1" applyFill="1" applyBorder="1" applyAlignment="1">
      <alignment horizontal="center" vertical="center" wrapText="1"/>
    </xf>
    <xf numFmtId="179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81" fontId="16" fillId="0" borderId="4" xfId="0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1" fontId="16" fillId="0" borderId="3" xfId="0" applyNumberFormat="1" applyFont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4" xfId="4" applyFont="1" applyFill="1" applyBorder="1" applyAlignment="1">
      <alignment horizontal="center" vertical="center" wrapText="1"/>
    </xf>
    <xf numFmtId="10" fontId="16" fillId="0" borderId="4" xfId="4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 wrapText="1"/>
    </xf>
    <xf numFmtId="10" fontId="16" fillId="0" borderId="5" xfId="4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82" fontId="16" fillId="0" borderId="3" xfId="0" applyNumberFormat="1" applyFont="1" applyFill="1" applyBorder="1" applyAlignment="1">
      <alignment horizontal="left"/>
    </xf>
    <xf numFmtId="0" fontId="16" fillId="0" borderId="3" xfId="0" applyFont="1" applyFill="1" applyBorder="1" applyAlignment="1"/>
    <xf numFmtId="183" fontId="16" fillId="0" borderId="4" xfId="0" applyNumberFormat="1" applyFont="1" applyFill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wrapText="1"/>
    </xf>
    <xf numFmtId="14" fontId="16" fillId="0" borderId="3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8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5">
    <cellStyle name="Normal_Sheet1" xfId="1"/>
    <cellStyle name="一般" xfId="0" builtinId="0"/>
    <cellStyle name="一般 5" xfId="2"/>
    <cellStyle name="一般 6 5" xfId="3"/>
    <cellStyle name="一般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"/>
  <sheetViews>
    <sheetView tabSelected="1" workbookViewId="0">
      <selection activeCell="A4" sqref="A4:A14"/>
    </sheetView>
  </sheetViews>
  <sheetFormatPr defaultRowHeight="16.2"/>
  <cols>
    <col min="2" max="2" width="14.33203125" customWidth="1"/>
    <col min="3" max="3" width="11.109375" customWidth="1"/>
    <col min="10" max="10" width="13.77734375" customWidth="1"/>
    <col min="11" max="11" width="10.77734375" customWidth="1"/>
    <col min="12" max="12" width="12.33203125" customWidth="1"/>
    <col min="13" max="13" width="10.5546875" customWidth="1"/>
  </cols>
  <sheetData>
    <row r="1" spans="1:256" s="2" customFormat="1" ht="38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 t="s">
        <v>10</v>
      </c>
      <c r="J3" s="20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2" customFormat="1" ht="31.2" customHeight="1" thickTop="1">
      <c r="A4" s="21">
        <v>43230</v>
      </c>
      <c r="B4" s="52" t="s">
        <v>20</v>
      </c>
      <c r="C4" s="22" t="s">
        <v>21</v>
      </c>
      <c r="D4" s="25">
        <v>15.864000000000001</v>
      </c>
      <c r="E4" s="23">
        <v>1</v>
      </c>
      <c r="F4" s="24" t="s">
        <v>15</v>
      </c>
      <c r="G4" s="25">
        <v>8.27</v>
      </c>
      <c r="H4" s="26">
        <f>G4/D4</f>
        <v>0.52130610186585979</v>
      </c>
      <c r="I4" s="27" t="s">
        <v>22</v>
      </c>
      <c r="J4" s="28" t="s">
        <v>23</v>
      </c>
      <c r="K4" s="29" t="s">
        <v>24</v>
      </c>
      <c r="L4" s="30">
        <f>SUM(G4*M4)</f>
        <v>4.8792999999999997</v>
      </c>
      <c r="M4" s="31">
        <v>0.59</v>
      </c>
      <c r="N4" s="32"/>
    </row>
    <row r="5" spans="1:256" s="2" customFormat="1" ht="20.100000000000001" customHeight="1">
      <c r="A5" s="21"/>
      <c r="B5" s="53"/>
      <c r="C5" s="22"/>
      <c r="D5" s="25"/>
      <c r="E5" s="23"/>
      <c r="F5" s="24"/>
      <c r="G5" s="25"/>
      <c r="H5" s="26"/>
      <c r="I5" s="27"/>
      <c r="J5" s="29" t="s">
        <v>25</v>
      </c>
      <c r="K5" s="29" t="s">
        <v>26</v>
      </c>
      <c r="L5" s="30">
        <f>SUM(G4*M5)</f>
        <v>3.3079999999999998</v>
      </c>
      <c r="M5" s="31">
        <v>0.4</v>
      </c>
      <c r="N5" s="32"/>
    </row>
    <row r="6" spans="1:256" s="2" customFormat="1" ht="20.100000000000001" customHeight="1">
      <c r="A6" s="21"/>
      <c r="B6" s="53"/>
      <c r="C6" s="22"/>
      <c r="D6" s="25"/>
      <c r="E6" s="23"/>
      <c r="F6" s="24"/>
      <c r="G6" s="25"/>
      <c r="H6" s="26"/>
      <c r="I6" s="27"/>
      <c r="J6" s="29" t="s">
        <v>27</v>
      </c>
      <c r="K6" s="29" t="s">
        <v>28</v>
      </c>
      <c r="L6" s="30">
        <f>SUM(G4*M6)</f>
        <v>8.2699999999999996E-2</v>
      </c>
      <c r="M6" s="31">
        <v>0.01</v>
      </c>
      <c r="N6" s="32"/>
    </row>
    <row r="7" spans="1:256" s="2" customFormat="1" ht="20.100000000000001" customHeight="1">
      <c r="A7" s="21"/>
      <c r="B7" s="53"/>
      <c r="C7" s="22"/>
      <c r="D7" s="25"/>
      <c r="E7" s="23">
        <v>2</v>
      </c>
      <c r="F7" s="33" t="s">
        <v>29</v>
      </c>
      <c r="G7" s="25">
        <v>7.593</v>
      </c>
      <c r="H7" s="26">
        <f>G7/D4</f>
        <v>0.47863086232980329</v>
      </c>
      <c r="I7" s="34" t="s">
        <v>30</v>
      </c>
      <c r="J7" s="35" t="s">
        <v>31</v>
      </c>
      <c r="K7" s="35" t="s">
        <v>32</v>
      </c>
      <c r="L7" s="30">
        <f t="shared" ref="L7" si="0">SUM(G7*M7)</f>
        <v>2.2779000000000001E-2</v>
      </c>
      <c r="M7" s="36">
        <v>3.0000000000000001E-3</v>
      </c>
      <c r="N7" s="37"/>
    </row>
    <row r="8" spans="1:256" s="2" customFormat="1" ht="20.100000000000001" customHeight="1">
      <c r="A8" s="21"/>
      <c r="B8" s="53"/>
      <c r="C8" s="22"/>
      <c r="D8" s="25"/>
      <c r="E8" s="23"/>
      <c r="F8" s="33"/>
      <c r="G8" s="25"/>
      <c r="H8" s="26"/>
      <c r="I8" s="34"/>
      <c r="J8" s="35" t="s">
        <v>16</v>
      </c>
      <c r="K8" s="35" t="s">
        <v>17</v>
      </c>
      <c r="L8" s="30">
        <f>SUM(G7*M8)</f>
        <v>7.410768</v>
      </c>
      <c r="M8" s="36">
        <v>0.97599999999999998</v>
      </c>
      <c r="N8" s="37"/>
    </row>
    <row r="9" spans="1:256" s="2" customFormat="1" ht="20.100000000000001" customHeight="1">
      <c r="A9" s="21"/>
      <c r="B9" s="53"/>
      <c r="C9" s="22"/>
      <c r="D9" s="25"/>
      <c r="E9" s="23"/>
      <c r="F9" s="33"/>
      <c r="G9" s="25"/>
      <c r="H9" s="26"/>
      <c r="I9" s="34"/>
      <c r="J9" s="35" t="s">
        <v>33</v>
      </c>
      <c r="K9" s="35" t="s">
        <v>34</v>
      </c>
      <c r="L9" s="30">
        <f>SUM(G7*M9)</f>
        <v>9.1116000000000003E-2</v>
      </c>
      <c r="M9" s="36">
        <v>1.2E-2</v>
      </c>
      <c r="N9" s="37"/>
      <c r="O9" s="18"/>
    </row>
    <row r="10" spans="1:256" s="2" customFormat="1" ht="20.100000000000001" customHeight="1">
      <c r="A10" s="21"/>
      <c r="B10" s="53"/>
      <c r="C10" s="22"/>
      <c r="D10" s="25"/>
      <c r="E10" s="23"/>
      <c r="F10" s="33"/>
      <c r="G10" s="25"/>
      <c r="H10" s="26"/>
      <c r="I10" s="38"/>
      <c r="J10" s="39" t="s">
        <v>35</v>
      </c>
      <c r="K10" s="39" t="s">
        <v>36</v>
      </c>
      <c r="L10" s="30">
        <f>SUM(G7*M10)</f>
        <v>6.8336999999999995E-2</v>
      </c>
      <c r="M10" s="40">
        <v>8.9999999999999993E-3</v>
      </c>
      <c r="N10" s="37"/>
      <c r="O10" s="18"/>
    </row>
    <row r="11" spans="1:256" s="2" customFormat="1" ht="20.100000000000001" customHeight="1">
      <c r="A11" s="21"/>
      <c r="B11" s="53"/>
      <c r="C11" s="22"/>
      <c r="D11" s="25"/>
      <c r="E11" s="23"/>
      <c r="F11" s="33"/>
      <c r="G11" s="25"/>
      <c r="H11" s="26"/>
      <c r="I11" s="41" t="s">
        <v>18</v>
      </c>
      <c r="J11" s="42" t="s">
        <v>37</v>
      </c>
      <c r="K11" s="43" t="s">
        <v>19</v>
      </c>
      <c r="L11" s="44">
        <f>SUM(G7*M11)</f>
        <v>3.0372E-5</v>
      </c>
      <c r="M11" s="45">
        <v>3.9999999999999998E-6</v>
      </c>
      <c r="N11" s="46"/>
      <c r="O11" s="18"/>
    </row>
    <row r="12" spans="1:256" s="2" customFormat="1" ht="20.100000000000001" customHeight="1">
      <c r="A12" s="21"/>
      <c r="B12" s="53"/>
      <c r="C12" s="22"/>
      <c r="D12" s="25"/>
      <c r="E12" s="23"/>
      <c r="F12" s="33"/>
      <c r="G12" s="25"/>
      <c r="H12" s="26"/>
      <c r="I12" s="41"/>
      <c r="J12" s="42" t="s">
        <v>38</v>
      </c>
      <c r="K12" s="47">
        <v>2023568</v>
      </c>
      <c r="L12" s="44">
        <f>SUM(G7*M12)</f>
        <v>9.1116E-5</v>
      </c>
      <c r="M12" s="45">
        <v>1.2E-5</v>
      </c>
      <c r="N12" s="46"/>
      <c r="O12" s="18"/>
    </row>
    <row r="13" spans="1:256" s="2" customFormat="1" ht="20.100000000000001" customHeight="1">
      <c r="A13" s="21"/>
      <c r="B13" s="53"/>
      <c r="C13" s="22"/>
      <c r="D13" s="25"/>
      <c r="E13" s="23"/>
      <c r="F13" s="33"/>
      <c r="G13" s="25"/>
      <c r="H13" s="26"/>
      <c r="I13" s="41"/>
      <c r="J13" s="43" t="s">
        <v>39</v>
      </c>
      <c r="K13" s="48" t="s">
        <v>40</v>
      </c>
      <c r="L13" s="44">
        <f>SUM(G7*M13)</f>
        <v>2.2779000000000001E-4</v>
      </c>
      <c r="M13" s="45">
        <v>3.0000000000000001E-5</v>
      </c>
      <c r="N13" s="46"/>
      <c r="O13" s="18"/>
    </row>
    <row r="14" spans="1:256" s="51" customFormat="1" ht="16.8">
      <c r="A14" s="21"/>
      <c r="B14" s="54"/>
      <c r="C14" s="22"/>
      <c r="D14" s="25"/>
      <c r="E14" s="23"/>
      <c r="F14" s="33"/>
      <c r="G14" s="25"/>
      <c r="H14" s="26"/>
      <c r="I14" s="41"/>
      <c r="J14" s="49" t="s">
        <v>41</v>
      </c>
      <c r="K14" s="49" t="s">
        <v>42</v>
      </c>
      <c r="L14" s="44">
        <f>SUM(G7*M14)</f>
        <v>6.0744E-4</v>
      </c>
      <c r="M14" s="45">
        <v>8.0000000000000007E-5</v>
      </c>
      <c r="N14" s="50"/>
      <c r="O14" s="18"/>
    </row>
  </sheetData>
  <mergeCells count="18">
    <mergeCell ref="G4:G6"/>
    <mergeCell ref="H4:H6"/>
    <mergeCell ref="I4:I6"/>
    <mergeCell ref="N4:N6"/>
    <mergeCell ref="E7:E14"/>
    <mergeCell ref="F7:F14"/>
    <mergeCell ref="G7:G14"/>
    <mergeCell ref="H7:H14"/>
    <mergeCell ref="I7:I10"/>
    <mergeCell ref="I11:I14"/>
    <mergeCell ref="A1:N1"/>
    <mergeCell ref="I3:J3"/>
    <mergeCell ref="A4:A14"/>
    <mergeCell ref="B4:B14"/>
    <mergeCell ref="C4:C14"/>
    <mergeCell ref="D4:D14"/>
    <mergeCell ref="E4:E6"/>
    <mergeCell ref="F4:F6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2018-06-15T03:35:41Z</cp:lastPrinted>
  <dcterms:created xsi:type="dcterms:W3CDTF">2017-04-07T08:06:08Z</dcterms:created>
  <dcterms:modified xsi:type="dcterms:W3CDTF">2018-06-15T05:35:52Z</dcterms:modified>
</cp:coreProperties>
</file>