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3" i="1"/>
  <c r="L19"/>
  <c r="L9" l="1"/>
  <c r="L8"/>
  <c r="L7"/>
  <c r="L6"/>
  <c r="L5"/>
  <c r="L4"/>
  <c r="D4"/>
  <c r="H16" s="1"/>
  <c r="H4" l="1"/>
  <c r="H7"/>
  <c r="H10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<sst xmlns="http://schemas.openxmlformats.org/spreadsheetml/2006/main" count="64" uniqueCount="49">
  <si>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</si>
  <si>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</si>
  <si>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</si>
  <si>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</si>
  <si>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</si>
  <si>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</si>
  <si>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</si>
  <si>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</si>
  <si>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</si>
  <si>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</si>
  <si>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</si>
  <si>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</si>
  <si>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</si>
  <si>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</si>
  <si>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</si>
  <si>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 xml:space="preserve">Copper (Cu) </t>
  </si>
  <si>
    <t xml:space="preserve">7440-50-8 </t>
  </si>
  <si>
    <t>Lead (Pb)</t>
  </si>
  <si>
    <t xml:space="preserve">7439-92-1 </t>
  </si>
  <si>
    <t>Plating</t>
  </si>
  <si>
    <t xml:space="preserve">7440-57-5 </t>
  </si>
  <si>
    <t>Hybrid Power Low Profile edge Card connector</t>
    <phoneticPr fontId="5" type="noConversion"/>
  </si>
  <si>
    <t>Housing</t>
    <phoneticPr fontId="5" type="noConversion"/>
  </si>
  <si>
    <t>LCP-074</t>
    <phoneticPr fontId="5" type="noConversion"/>
  </si>
  <si>
    <t>Aromatic Liquid Crystal Polymer</t>
    <phoneticPr fontId="5" type="noConversion"/>
  </si>
  <si>
    <t>60088-52-0</t>
    <phoneticPr fontId="5" type="noConversion"/>
  </si>
  <si>
    <t xml:space="preserve">Glass Fiber </t>
  </si>
  <si>
    <t>65997-17-3</t>
    <phoneticPr fontId="5" type="noConversion"/>
  </si>
  <si>
    <t>Carbon Black</t>
    <phoneticPr fontId="5" type="noConversion"/>
  </si>
  <si>
    <t>1333-86-4</t>
    <phoneticPr fontId="5" type="noConversion"/>
  </si>
  <si>
    <t>Plastics Cover</t>
    <phoneticPr fontId="5" type="noConversion"/>
  </si>
  <si>
    <r>
      <t>Terminal</t>
    </r>
    <r>
      <rPr>
        <sz val="8"/>
        <rFont val="細明體"/>
        <family val="3"/>
        <charset val="136"/>
      </rPr>
      <t>　　</t>
    </r>
    <r>
      <rPr>
        <sz val="8"/>
        <rFont val="Times New Roman"/>
        <family val="1"/>
      </rPr>
      <t>Power</t>
    </r>
    <phoneticPr fontId="5" type="noConversion"/>
  </si>
  <si>
    <t>C18400-R540</t>
    <phoneticPr fontId="5" type="noConversion"/>
  </si>
  <si>
    <t>Chromium(Cr)</t>
    <phoneticPr fontId="5" type="noConversion"/>
  </si>
  <si>
    <t>7440-47-3</t>
    <phoneticPr fontId="5" type="noConversion"/>
  </si>
  <si>
    <t xml:space="preserve">Zirconium (Zr) </t>
    <phoneticPr fontId="5" type="noConversion"/>
  </si>
  <si>
    <t>7440-67-7</t>
    <phoneticPr fontId="5" type="noConversion"/>
  </si>
  <si>
    <t>Plating</t>
    <phoneticPr fontId="5" type="noConversion"/>
  </si>
  <si>
    <t>Tin(Sn)</t>
    <phoneticPr fontId="5" type="noConversion"/>
  </si>
  <si>
    <t>7440-31-5</t>
  </si>
  <si>
    <r>
      <t>Terminal</t>
    </r>
    <r>
      <rPr>
        <sz val="8"/>
        <rFont val="細明體"/>
        <family val="3"/>
        <charset val="136"/>
      </rPr>
      <t>　　</t>
    </r>
    <r>
      <rPr>
        <sz val="8"/>
        <rFont val="Times New Roman"/>
        <family val="1"/>
      </rPr>
      <t>Signal</t>
    </r>
    <phoneticPr fontId="5" type="noConversion"/>
  </si>
  <si>
    <t>C5191</t>
    <phoneticPr fontId="5" type="noConversion"/>
  </si>
  <si>
    <t xml:space="preserve">Tin (Sn) </t>
  </si>
  <si>
    <t xml:space="preserve">7440-31-5 </t>
  </si>
  <si>
    <t xml:space="preserve">Phosphorus (P) </t>
  </si>
  <si>
    <t xml:space="preserve">7723-14-0 </t>
  </si>
  <si>
    <t>9392-4P04S24N12CB30DT</t>
    <phoneticPr fontId="5" type="noConversion"/>
  </si>
  <si>
    <t>2018.06.05</t>
    <phoneticPr fontId="5" type="noConversion"/>
  </si>
  <si>
    <t>Gold(Au)</t>
  </si>
</sst>
</file>

<file path=xl/styles.xml><?xml version="1.0" encoding="utf-8"?>
<styleSheet xmlns="http://schemas.openxmlformats.org/spreadsheetml/2006/main">
  <numFmts count="7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_ "/>
  </numFmts>
  <fonts count="18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6" fillId="0" borderId="0"/>
    <xf numFmtId="0" fontId="16" fillId="0" borderId="0"/>
  </cellStyleXfs>
  <cellXfs count="44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179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181" fontId="8" fillId="3" borderId="2" xfId="0" applyNumberFormat="1" applyFont="1" applyFill="1" applyBorder="1" applyAlignment="1">
      <alignment horizontal="center" vertical="center" wrapText="1"/>
    </xf>
    <xf numFmtId="10" fontId="8" fillId="3" borderId="2" xfId="2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8" fillId="3" borderId="3" xfId="0" applyFont="1" applyFill="1" applyBorder="1" applyAlignment="1">
      <alignment horizontal="center" vertical="center"/>
    </xf>
    <xf numFmtId="180" fontId="8" fillId="3" borderId="3" xfId="0" applyNumberFormat="1" applyFont="1" applyFill="1" applyBorder="1" applyAlignment="1">
      <alignment horizontal="center" vertical="center"/>
    </xf>
    <xf numFmtId="179" fontId="8" fillId="3" borderId="3" xfId="0" applyNumberFormat="1" applyFont="1" applyFill="1" applyBorder="1" applyAlignment="1">
      <alignment horizontal="center" vertical="center"/>
    </xf>
    <xf numFmtId="182" fontId="8" fillId="0" borderId="7" xfId="3" applyNumberFormat="1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181" fontId="8" fillId="0" borderId="7" xfId="0" applyNumberFormat="1" applyFont="1" applyFill="1" applyBorder="1" applyAlignment="1">
      <alignment horizontal="center" vertical="center" wrapText="1"/>
    </xf>
    <xf numFmtId="10" fontId="8" fillId="0" borderId="7" xfId="3" applyNumberFormat="1" applyFont="1" applyFill="1" applyBorder="1" applyAlignment="1">
      <alignment horizontal="center" vertical="center" wrapText="1"/>
    </xf>
    <xf numFmtId="181" fontId="8" fillId="3" borderId="3" xfId="0" applyNumberFormat="1" applyFont="1" applyFill="1" applyBorder="1" applyAlignment="1">
      <alignment horizontal="center" vertical="center" wrapText="1"/>
    </xf>
    <xf numFmtId="180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79" fontId="8" fillId="3" borderId="3" xfId="0" applyNumberFormat="1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</cellXfs>
  <cellStyles count="4">
    <cellStyle name="Normal_Sheet1" xfId="1"/>
    <cellStyle name="一般" xfId="0" builtinId="0"/>
    <cellStyle name="一般 5" xfId="2"/>
    <cellStyle name="一般 8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1"/>
  <sheetViews>
    <sheetView tabSelected="1" workbookViewId="0">
      <selection activeCell="A3" sqref="A3"/>
    </sheetView>
  </sheetViews>
  <sheetFormatPr defaultRowHeight="16.2"/>
  <cols>
    <col min="2" max="2" width="17.5546875" customWidth="1"/>
    <col min="10" max="10" width="9.5546875" customWidth="1"/>
  </cols>
  <sheetData>
    <row r="1" spans="1:256" s="2" customFormat="1" ht="38.2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3" t="s">
        <v>10</v>
      </c>
      <c r="J3" s="43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23" customFormat="1" ht="20.100000000000001" customHeight="1" thickTop="1">
      <c r="A4" s="39" t="s">
        <v>47</v>
      </c>
      <c r="B4" s="40" t="s">
        <v>46</v>
      </c>
      <c r="C4" s="41" t="s">
        <v>21</v>
      </c>
      <c r="D4" s="31">
        <f>G4+G7+G10+G16</f>
        <v>7.6239999999999997</v>
      </c>
      <c r="E4" s="38">
        <v>1</v>
      </c>
      <c r="F4" s="37" t="s">
        <v>22</v>
      </c>
      <c r="G4" s="31">
        <v>2.6</v>
      </c>
      <c r="H4" s="32">
        <f>G4/D4</f>
        <v>0.3410283315844701</v>
      </c>
      <c r="I4" s="37" t="s">
        <v>23</v>
      </c>
      <c r="J4" s="18" t="s">
        <v>24</v>
      </c>
      <c r="K4" s="19" t="s">
        <v>25</v>
      </c>
      <c r="L4" s="20">
        <f>SUM(G4*M4)</f>
        <v>1.534</v>
      </c>
      <c r="M4" s="21">
        <v>0.59</v>
      </c>
      <c r="N4" s="22"/>
    </row>
    <row r="5" spans="1:256" s="23" customFormat="1" ht="20.100000000000001" customHeight="1">
      <c r="A5" s="39"/>
      <c r="B5" s="40"/>
      <c r="C5" s="41"/>
      <c r="D5" s="31"/>
      <c r="E5" s="38"/>
      <c r="F5" s="37"/>
      <c r="G5" s="31"/>
      <c r="H5" s="32"/>
      <c r="I5" s="37"/>
      <c r="J5" s="19" t="s">
        <v>26</v>
      </c>
      <c r="K5" s="19" t="s">
        <v>27</v>
      </c>
      <c r="L5" s="20">
        <f>SUM(G4*M5)</f>
        <v>1.04</v>
      </c>
      <c r="M5" s="21">
        <v>0.4</v>
      </c>
      <c r="N5" s="22"/>
    </row>
    <row r="6" spans="1:256" s="23" customFormat="1" ht="20.100000000000001" customHeight="1">
      <c r="A6" s="39"/>
      <c r="B6" s="40"/>
      <c r="C6" s="41"/>
      <c r="D6" s="31"/>
      <c r="E6" s="38"/>
      <c r="F6" s="37"/>
      <c r="G6" s="31"/>
      <c r="H6" s="32"/>
      <c r="I6" s="37"/>
      <c r="J6" s="19" t="s">
        <v>28</v>
      </c>
      <c r="K6" s="19" t="s">
        <v>29</v>
      </c>
      <c r="L6" s="20">
        <f>SUM(G4*M6)</f>
        <v>2.6000000000000002E-2</v>
      </c>
      <c r="M6" s="21">
        <v>0.01</v>
      </c>
      <c r="N6" s="22"/>
    </row>
    <row r="7" spans="1:256" s="23" customFormat="1" ht="20.100000000000001" customHeight="1">
      <c r="A7" s="39"/>
      <c r="B7" s="40"/>
      <c r="C7" s="41"/>
      <c r="D7" s="31"/>
      <c r="E7" s="38">
        <v>2</v>
      </c>
      <c r="F7" s="37" t="s">
        <v>30</v>
      </c>
      <c r="G7" s="31">
        <v>0.32</v>
      </c>
      <c r="H7" s="32">
        <f>G7/D4</f>
        <v>4.1972717733473247E-2</v>
      </c>
      <c r="I7" s="37" t="s">
        <v>23</v>
      </c>
      <c r="J7" s="18" t="s">
        <v>24</v>
      </c>
      <c r="K7" s="19" t="s">
        <v>25</v>
      </c>
      <c r="L7" s="20">
        <f>SUM(G7*M7)</f>
        <v>0.1888</v>
      </c>
      <c r="M7" s="21">
        <v>0.59</v>
      </c>
      <c r="N7" s="22"/>
    </row>
    <row r="8" spans="1:256" s="23" customFormat="1" ht="20.100000000000001" customHeight="1">
      <c r="A8" s="39"/>
      <c r="B8" s="40"/>
      <c r="C8" s="41"/>
      <c r="D8" s="31"/>
      <c r="E8" s="38"/>
      <c r="F8" s="37"/>
      <c r="G8" s="31"/>
      <c r="H8" s="32"/>
      <c r="I8" s="37"/>
      <c r="J8" s="19" t="s">
        <v>26</v>
      </c>
      <c r="K8" s="19" t="s">
        <v>27</v>
      </c>
      <c r="L8" s="20">
        <f>SUM(G7*M8)</f>
        <v>0.128</v>
      </c>
      <c r="M8" s="21">
        <v>0.4</v>
      </c>
      <c r="N8" s="22"/>
    </row>
    <row r="9" spans="1:256" s="23" customFormat="1" ht="20.100000000000001" customHeight="1">
      <c r="A9" s="39"/>
      <c r="B9" s="40"/>
      <c r="C9" s="41"/>
      <c r="D9" s="31"/>
      <c r="E9" s="38"/>
      <c r="F9" s="37"/>
      <c r="G9" s="31"/>
      <c r="H9" s="32"/>
      <c r="I9" s="37"/>
      <c r="J9" s="19" t="s">
        <v>28</v>
      </c>
      <c r="K9" s="19" t="s">
        <v>29</v>
      </c>
      <c r="L9" s="20">
        <f>SUM(G7*M9)</f>
        <v>3.2000000000000002E-3</v>
      </c>
      <c r="M9" s="21">
        <v>0.01</v>
      </c>
      <c r="N9" s="22"/>
    </row>
    <row r="10" spans="1:256" s="23" customFormat="1" ht="20.100000000000001" customHeight="1">
      <c r="A10" s="39"/>
      <c r="B10" s="40"/>
      <c r="C10" s="41"/>
      <c r="D10" s="31"/>
      <c r="E10" s="38">
        <v>3</v>
      </c>
      <c r="F10" s="31" t="s">
        <v>31</v>
      </c>
      <c r="G10" s="31">
        <v>3.34</v>
      </c>
      <c r="H10" s="32">
        <f>G10/D4</f>
        <v>0.43809024134312696</v>
      </c>
      <c r="I10" s="33" t="s">
        <v>32</v>
      </c>
      <c r="J10" s="24" t="s">
        <v>15</v>
      </c>
      <c r="K10" s="24" t="s">
        <v>16</v>
      </c>
      <c r="L10" s="20">
        <v>3.3102845999999997</v>
      </c>
      <c r="M10" s="25">
        <v>0.99139999999999995</v>
      </c>
      <c r="N10" s="22"/>
    </row>
    <row r="11" spans="1:256" s="23" customFormat="1" ht="20.100000000000001" customHeight="1">
      <c r="A11" s="39"/>
      <c r="B11" s="40"/>
      <c r="C11" s="41"/>
      <c r="D11" s="31"/>
      <c r="E11" s="38"/>
      <c r="F11" s="31"/>
      <c r="G11" s="31"/>
      <c r="H11" s="32"/>
      <c r="I11" s="33"/>
      <c r="J11" s="24" t="s">
        <v>33</v>
      </c>
      <c r="K11" s="24" t="s">
        <v>34</v>
      </c>
      <c r="L11" s="20">
        <v>2.2037399999999999E-2</v>
      </c>
      <c r="M11" s="25">
        <v>6.6E-3</v>
      </c>
      <c r="N11" s="22"/>
    </row>
    <row r="12" spans="1:256" s="23" customFormat="1" ht="20.100000000000001" customHeight="1">
      <c r="A12" s="39"/>
      <c r="B12" s="40"/>
      <c r="C12" s="41"/>
      <c r="D12" s="31"/>
      <c r="E12" s="38"/>
      <c r="F12" s="31"/>
      <c r="G12" s="31"/>
      <c r="H12" s="32"/>
      <c r="I12" s="33"/>
      <c r="J12" s="24" t="s">
        <v>35</v>
      </c>
      <c r="K12" s="24" t="s">
        <v>36</v>
      </c>
      <c r="L12" s="20">
        <v>6.6779999999999999E-3</v>
      </c>
      <c r="M12" s="25">
        <v>2E-3</v>
      </c>
      <c r="N12" s="22"/>
    </row>
    <row r="13" spans="1:256" s="23" customFormat="1" ht="20.100000000000001" customHeight="1">
      <c r="A13" s="39"/>
      <c r="B13" s="40"/>
      <c r="C13" s="41"/>
      <c r="D13" s="31"/>
      <c r="E13" s="38"/>
      <c r="F13" s="31"/>
      <c r="G13" s="31"/>
      <c r="H13" s="32"/>
      <c r="I13" s="34" t="s">
        <v>37</v>
      </c>
      <c r="J13" s="27" t="s">
        <v>48</v>
      </c>
      <c r="K13" s="28" t="s">
        <v>20</v>
      </c>
      <c r="L13" s="29">
        <f>SUM(G10*M13)</f>
        <v>6.6799999999999996E-6</v>
      </c>
      <c r="M13" s="30">
        <v>1.9999999999999999E-6</v>
      </c>
      <c r="N13" s="22"/>
    </row>
    <row r="14" spans="1:256" s="23" customFormat="1" ht="20.100000000000001" customHeight="1">
      <c r="A14" s="39"/>
      <c r="B14" s="40"/>
      <c r="C14" s="41"/>
      <c r="D14" s="31"/>
      <c r="E14" s="38"/>
      <c r="F14" s="31"/>
      <c r="G14" s="31"/>
      <c r="H14" s="32"/>
      <c r="I14" s="35"/>
      <c r="J14" s="24" t="s">
        <v>17</v>
      </c>
      <c r="K14" s="24" t="s">
        <v>18</v>
      </c>
      <c r="L14" s="20">
        <v>1.0016999999999999E-3</v>
      </c>
      <c r="M14" s="25">
        <v>2.9999999999999997E-4</v>
      </c>
      <c r="N14" s="22"/>
    </row>
    <row r="15" spans="1:256" s="23" customFormat="1" ht="20.100000000000001" customHeight="1">
      <c r="A15" s="39"/>
      <c r="B15" s="40"/>
      <c r="C15" s="41"/>
      <c r="D15" s="31"/>
      <c r="E15" s="38"/>
      <c r="F15" s="31"/>
      <c r="G15" s="31"/>
      <c r="H15" s="32"/>
      <c r="I15" s="36"/>
      <c r="J15" s="24" t="s">
        <v>38</v>
      </c>
      <c r="K15" s="24" t="s">
        <v>39</v>
      </c>
      <c r="L15" s="20">
        <v>2.6712000000000003E-4</v>
      </c>
      <c r="M15" s="25">
        <v>8.0000000000000007E-5</v>
      </c>
      <c r="N15" s="22"/>
    </row>
    <row r="16" spans="1:256" s="23" customFormat="1" ht="20.100000000000001" customHeight="1">
      <c r="A16" s="39"/>
      <c r="B16" s="40"/>
      <c r="C16" s="41"/>
      <c r="D16" s="31"/>
      <c r="E16" s="38">
        <v>4</v>
      </c>
      <c r="F16" s="31" t="s">
        <v>40</v>
      </c>
      <c r="G16" s="31">
        <v>1.3640000000000001</v>
      </c>
      <c r="H16" s="32">
        <f>G16/D4</f>
        <v>0.17890870933892972</v>
      </c>
      <c r="I16" s="33" t="s">
        <v>41</v>
      </c>
      <c r="J16" s="24" t="s">
        <v>15</v>
      </c>
      <c r="K16" s="24" t="s">
        <v>16</v>
      </c>
      <c r="L16" s="26">
        <v>1.27363776</v>
      </c>
      <c r="M16" s="25">
        <v>0.93430000000000002</v>
      </c>
      <c r="N16" s="22"/>
    </row>
    <row r="17" spans="1:14" s="23" customFormat="1" ht="20.100000000000001" customHeight="1">
      <c r="A17" s="39"/>
      <c r="B17" s="40"/>
      <c r="C17" s="41"/>
      <c r="D17" s="31"/>
      <c r="E17" s="38"/>
      <c r="F17" s="31"/>
      <c r="G17" s="31"/>
      <c r="H17" s="32"/>
      <c r="I17" s="33"/>
      <c r="J17" s="24" t="s">
        <v>42</v>
      </c>
      <c r="K17" s="24" t="s">
        <v>43</v>
      </c>
      <c r="L17" s="26">
        <v>8.5199999999999998E-2</v>
      </c>
      <c r="M17" s="25">
        <v>6.25E-2</v>
      </c>
      <c r="N17" s="22"/>
    </row>
    <row r="18" spans="1:14" s="23" customFormat="1" ht="20.100000000000001" customHeight="1">
      <c r="A18" s="39"/>
      <c r="B18" s="40"/>
      <c r="C18" s="41"/>
      <c r="D18" s="31"/>
      <c r="E18" s="38"/>
      <c r="F18" s="31"/>
      <c r="G18" s="31"/>
      <c r="H18" s="32"/>
      <c r="I18" s="33"/>
      <c r="J18" s="24" t="s">
        <v>44</v>
      </c>
      <c r="K18" s="24" t="s">
        <v>45</v>
      </c>
      <c r="L18" s="26">
        <v>4.3622399999999999E-3</v>
      </c>
      <c r="M18" s="25">
        <v>3.2000000000000002E-3</v>
      </c>
      <c r="N18" s="22"/>
    </row>
    <row r="19" spans="1:14" s="23" customFormat="1" ht="20.100000000000001" customHeight="1">
      <c r="A19" s="39"/>
      <c r="B19" s="40"/>
      <c r="C19" s="41"/>
      <c r="D19" s="31"/>
      <c r="E19" s="38"/>
      <c r="F19" s="31"/>
      <c r="G19" s="31"/>
      <c r="H19" s="32"/>
      <c r="I19" s="34" t="s">
        <v>19</v>
      </c>
      <c r="J19" s="27" t="s">
        <v>48</v>
      </c>
      <c r="K19" s="28" t="s">
        <v>20</v>
      </c>
      <c r="L19" s="29">
        <f t="shared" ref="L19" si="0">SUM(G16*M19)</f>
        <v>2.728E-6</v>
      </c>
      <c r="M19" s="30">
        <v>1.9999999999999999E-6</v>
      </c>
      <c r="N19" s="22"/>
    </row>
    <row r="20" spans="1:14" s="23" customFormat="1" ht="20.100000000000001" customHeight="1">
      <c r="A20" s="39"/>
      <c r="B20" s="40"/>
      <c r="C20" s="41"/>
      <c r="D20" s="31"/>
      <c r="E20" s="38"/>
      <c r="F20" s="31"/>
      <c r="G20" s="31"/>
      <c r="H20" s="32"/>
      <c r="I20" s="35"/>
      <c r="J20" s="24" t="s">
        <v>17</v>
      </c>
      <c r="K20" s="24" t="s">
        <v>18</v>
      </c>
      <c r="L20" s="26">
        <v>4.0895999999999993E-4</v>
      </c>
      <c r="M20" s="25">
        <v>2.9999999999999997E-4</v>
      </c>
      <c r="N20" s="22"/>
    </row>
    <row r="21" spans="1:14" s="23" customFormat="1" ht="20.100000000000001" customHeight="1">
      <c r="A21" s="39"/>
      <c r="B21" s="40"/>
      <c r="C21" s="41"/>
      <c r="D21" s="31"/>
      <c r="E21" s="38"/>
      <c r="F21" s="31"/>
      <c r="G21" s="31"/>
      <c r="H21" s="32"/>
      <c r="I21" s="36"/>
      <c r="J21" s="24" t="s">
        <v>38</v>
      </c>
      <c r="K21" s="24" t="s">
        <v>39</v>
      </c>
      <c r="L21" s="26">
        <v>1.0905600000000001E-4</v>
      </c>
      <c r="M21" s="25">
        <v>8.0000000000000007E-5</v>
      </c>
      <c r="N21" s="22"/>
    </row>
  </sheetData>
  <mergeCells count="28">
    <mergeCell ref="A1:N1"/>
    <mergeCell ref="I3:J3"/>
    <mergeCell ref="A4:A21"/>
    <mergeCell ref="B4:B21"/>
    <mergeCell ref="C4:C21"/>
    <mergeCell ref="D4:D21"/>
    <mergeCell ref="E4:E6"/>
    <mergeCell ref="E10:E15"/>
    <mergeCell ref="E16:E21"/>
    <mergeCell ref="F4:F6"/>
    <mergeCell ref="G4:G6"/>
    <mergeCell ref="H4:H6"/>
    <mergeCell ref="I4:I6"/>
    <mergeCell ref="E7:E9"/>
    <mergeCell ref="F7:F9"/>
    <mergeCell ref="G7:G9"/>
    <mergeCell ref="H7:H9"/>
    <mergeCell ref="I7:I9"/>
    <mergeCell ref="F10:F15"/>
    <mergeCell ref="G10:G15"/>
    <mergeCell ref="H10:H15"/>
    <mergeCell ref="I10:I12"/>
    <mergeCell ref="I13:I15"/>
    <mergeCell ref="F16:F21"/>
    <mergeCell ref="G16:G21"/>
    <mergeCell ref="H16:H21"/>
    <mergeCell ref="I16:I18"/>
    <mergeCell ref="I19:I21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dcterms:created xsi:type="dcterms:W3CDTF">2017-04-07T08:06:08Z</dcterms:created>
  <dcterms:modified xsi:type="dcterms:W3CDTF">2018-06-11T02:15:41Z</dcterms:modified>
</cp:coreProperties>
</file>