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24" windowWidth="15576" windowHeight="7320"/>
  </bookViews>
  <sheets>
    <sheet name="Sheet3" sheetId="3" r:id="rId1"/>
  </sheets>
  <calcPr calcId="125725"/>
</workbook>
</file>

<file path=xl/calcChain.xml><?xml version="1.0" encoding="utf-8"?>
<calcChain xmlns="http://schemas.openxmlformats.org/spreadsheetml/2006/main">
  <c r="D2" i="3"/>
  <c r="L5"/>
  <c r="L8"/>
  <c r="L7"/>
  <c r="L6"/>
  <c r="L12"/>
  <c r="L10"/>
  <c r="L9"/>
  <c r="L4"/>
  <c r="L3"/>
  <c r="L2"/>
</calcChain>
</file>

<file path=xl/comments1.xml><?xml version="1.0" encoding="utf-8"?>
<comments xmlns="http://schemas.openxmlformats.org/spreadsheetml/2006/main">
  <authors>
    <author/>
  </authors>
  <commentList>
    <comment ref="E1" authorId="0">
      <text>
        <r>
          <rPr>
            <b/>
            <sz val="8"/>
            <color indexed="8"/>
            <rFont val="細明體"/>
            <family val="3"/>
            <charset val="136"/>
          </rPr>
          <t>即</t>
        </r>
        <r>
          <rPr>
            <b/>
            <sz val="8"/>
            <color indexed="8"/>
            <rFont val="新細明體"/>
            <family val="1"/>
            <charset val="136"/>
          </rPr>
          <t xml:space="preserve"> </t>
        </r>
        <r>
          <rPr>
            <b/>
            <sz val="8"/>
            <color indexed="8"/>
            <rFont val="Tahoma"/>
            <family val="2"/>
            <charset val="136"/>
          </rPr>
          <t xml:space="preserve">1, 2, 3, .. </t>
        </r>
        <r>
          <rPr>
            <b/>
            <sz val="8"/>
            <color indexed="8"/>
            <rFont val="細明體"/>
            <family val="3"/>
            <charset val="136"/>
          </rPr>
          <t>如似類推</t>
        </r>
      </text>
    </comment>
    <comment ref="M1" authorId="0">
      <text>
        <r>
          <rPr>
            <b/>
            <sz val="8"/>
            <color indexed="8"/>
            <rFont val="Tahoma"/>
            <family val="2"/>
            <charset val="136"/>
          </rPr>
          <t>= (</t>
        </r>
        <r>
          <rPr>
            <b/>
            <sz val="8"/>
            <color indexed="8"/>
            <rFont val="細明體"/>
            <family val="3"/>
            <charset val="136"/>
          </rPr>
          <t>化學物單重</t>
        </r>
        <r>
          <rPr>
            <b/>
            <sz val="8"/>
            <color indexed="8"/>
            <rFont val="Tahoma"/>
            <family val="2"/>
            <charset val="136"/>
          </rPr>
          <t>) / (</t>
        </r>
        <r>
          <rPr>
            <b/>
            <sz val="8"/>
            <color indexed="8"/>
            <rFont val="細明體"/>
            <family val="3"/>
            <charset val="136"/>
          </rPr>
          <t>零件單重</t>
        </r>
        <r>
          <rPr>
            <b/>
            <sz val="8"/>
            <color indexed="8"/>
            <rFont val="Tahoma"/>
            <family val="2"/>
            <charset val="136"/>
          </rPr>
          <t xml:space="preserve">) *100%
</t>
        </r>
        <r>
          <rPr>
            <b/>
            <sz val="8"/>
            <color indexed="8"/>
            <rFont val="細明體"/>
            <family val="3"/>
            <charset val="136"/>
          </rPr>
          <t>已設定方程式</t>
        </r>
      </text>
    </comment>
  </commentList>
</comments>
</file>

<file path=xl/sharedStrings.xml><?xml version="1.0" encoding="utf-8"?>
<sst xmlns="http://schemas.openxmlformats.org/spreadsheetml/2006/main" count="42" uniqueCount="42">
  <si>
    <r>
      <t>Date
(</t>
    </r>
    <r>
      <rPr>
        <sz val="10"/>
        <rFont val="細明體"/>
        <family val="3"/>
        <charset val="136"/>
      </rPr>
      <t>日期</t>
    </r>
    <r>
      <rPr>
        <sz val="10"/>
        <rFont val="Times New Roman"/>
        <family val="1"/>
      </rPr>
      <t>)</t>
    </r>
  </si>
  <si>
    <t>OUPIIN Part No.</t>
  </si>
  <si>
    <r>
      <t>Part Description 
(</t>
    </r>
    <r>
      <rPr>
        <sz val="10"/>
        <rFont val="細明體"/>
        <family val="3"/>
        <charset val="136"/>
      </rPr>
      <t>產品描述</t>
    </r>
    <r>
      <rPr>
        <sz val="10"/>
        <rFont val="Times New Roman"/>
        <family val="1"/>
      </rPr>
      <t>)</t>
    </r>
  </si>
  <si>
    <r>
      <t>Part Weight
(</t>
    </r>
    <r>
      <rPr>
        <sz val="10"/>
        <rFont val="細明體"/>
        <family val="3"/>
        <charset val="136"/>
      </rPr>
      <t>產品單重</t>
    </r>
    <r>
      <rPr>
        <sz val="10"/>
        <rFont val="Times New Roman"/>
        <family val="1"/>
      </rPr>
      <t>) (g)</t>
    </r>
  </si>
  <si>
    <r>
      <t>Item No. 
(</t>
    </r>
    <r>
      <rPr>
        <sz val="10"/>
        <rFont val="細明體"/>
        <family val="3"/>
        <charset val="136"/>
      </rPr>
      <t>成分編號</t>
    </r>
    <r>
      <rPr>
        <sz val="10"/>
        <rFont val="Times New Roman"/>
        <family val="1"/>
      </rPr>
      <t>)</t>
    </r>
  </si>
  <si>
    <r>
      <t>Item Description
(</t>
    </r>
    <r>
      <rPr>
        <sz val="10"/>
        <rFont val="細明體"/>
        <family val="3"/>
        <charset val="136"/>
      </rPr>
      <t>零件描述</t>
    </r>
    <r>
      <rPr>
        <sz val="10"/>
        <rFont val="Times New Roman"/>
        <family val="1"/>
      </rPr>
      <t>)</t>
    </r>
  </si>
  <si>
    <r>
      <t>Item weight
(</t>
    </r>
    <r>
      <rPr>
        <sz val="10"/>
        <rFont val="細明體"/>
        <family val="3"/>
        <charset val="136"/>
      </rPr>
      <t>零件單重</t>
    </r>
    <r>
      <rPr>
        <sz val="10"/>
        <rFont val="Times New Roman"/>
        <family val="1"/>
      </rPr>
      <t>) (g)</t>
    </r>
  </si>
  <si>
    <t xml:space="preserve">Constituent % of material  </t>
  </si>
  <si>
    <r>
      <t>Chemical Substance
(</t>
    </r>
    <r>
      <rPr>
        <sz val="10"/>
        <rFont val="細明體"/>
        <family val="3"/>
        <charset val="136"/>
      </rPr>
      <t>化學物名稱</t>
    </r>
    <r>
      <rPr>
        <sz val="10"/>
        <rFont val="Times New Roman"/>
        <family val="1"/>
      </rPr>
      <t>)</t>
    </r>
  </si>
  <si>
    <t>CAS No.</t>
  </si>
  <si>
    <r>
      <t>Substance weight (g)
(</t>
    </r>
    <r>
      <rPr>
        <sz val="8"/>
        <rFont val="細明體"/>
        <family val="3"/>
        <charset val="136"/>
      </rPr>
      <t>化學物單重</t>
    </r>
    <r>
      <rPr>
        <sz val="8"/>
        <rFont val="Times New Roman"/>
        <family val="1"/>
      </rPr>
      <t>)</t>
    </r>
  </si>
  <si>
    <r>
      <t>w/w in component 
(</t>
    </r>
    <r>
      <rPr>
        <sz val="8"/>
        <rFont val="細明體"/>
        <family val="3"/>
        <charset val="136"/>
      </rPr>
      <t>物質含量</t>
    </r>
    <r>
      <rPr>
        <sz val="8"/>
        <rFont val="Times New Roman"/>
        <family val="1"/>
      </rPr>
      <t>) (%)</t>
    </r>
  </si>
  <si>
    <r>
      <t>Remarks
(</t>
    </r>
    <r>
      <rPr>
        <sz val="10"/>
        <rFont val="細明體"/>
        <family val="3"/>
        <charset val="136"/>
      </rPr>
      <t>備註</t>
    </r>
    <r>
      <rPr>
        <sz val="10"/>
        <rFont val="Times New Roman"/>
        <family val="1"/>
      </rPr>
      <t>)</t>
    </r>
  </si>
  <si>
    <t>Housing</t>
  </si>
  <si>
    <t xml:space="preserve">Copper (Cu) </t>
  </si>
  <si>
    <t xml:space="preserve">7440-50-8 </t>
  </si>
  <si>
    <t xml:space="preserve">7440-57-5 </t>
  </si>
  <si>
    <t>Power Edge Connector</t>
    <phoneticPr fontId="3" type="noConversion"/>
  </si>
  <si>
    <t>LCP-074</t>
    <phoneticPr fontId="3" type="noConversion"/>
  </si>
  <si>
    <t>Aromatic Liquid Crystal Polymer</t>
    <phoneticPr fontId="3" type="noConversion"/>
  </si>
  <si>
    <t>60088-52-0</t>
    <phoneticPr fontId="3" type="noConversion"/>
  </si>
  <si>
    <t xml:space="preserve">Glass Fiber </t>
  </si>
  <si>
    <t>65997-17-3</t>
    <phoneticPr fontId="3" type="noConversion"/>
  </si>
  <si>
    <t>Carbon Black</t>
    <phoneticPr fontId="3" type="noConversion"/>
  </si>
  <si>
    <t>1333-86-4</t>
    <phoneticPr fontId="3" type="noConversion"/>
  </si>
  <si>
    <t xml:space="preserve">Terminal　　 </t>
    <phoneticPr fontId="3" type="noConversion"/>
  </si>
  <si>
    <t>C18400</t>
    <phoneticPr fontId="1" type="noConversion"/>
  </si>
  <si>
    <t xml:space="preserve">Zirconium (Zr) </t>
  </si>
  <si>
    <t>7440-67-7</t>
  </si>
  <si>
    <t>Chromium(Cr)</t>
  </si>
  <si>
    <t>7440-47-3</t>
  </si>
  <si>
    <t xml:space="preserve">Aluminium (Al) </t>
  </si>
  <si>
    <t>7429-90-5</t>
  </si>
  <si>
    <t>Gold(Au)</t>
    <phoneticPr fontId="3" type="noConversion"/>
  </si>
  <si>
    <t>Palladium(Pd)</t>
    <phoneticPr fontId="3" type="noConversion"/>
  </si>
  <si>
    <t>Nickel(Ni)</t>
    <phoneticPr fontId="1" type="noConversion"/>
  </si>
  <si>
    <t>7440-02-0</t>
    <phoneticPr fontId="3" type="noConversion"/>
  </si>
  <si>
    <t>Tin(Sn)</t>
    <phoneticPr fontId="3" type="noConversion"/>
  </si>
  <si>
    <t>7440-31-5</t>
  </si>
  <si>
    <t>Plating</t>
  </si>
  <si>
    <t>Plating</t>
    <phoneticPr fontId="1" type="noConversion"/>
  </si>
  <si>
    <t>9393-F4P50N31A1CB30DAT</t>
    <phoneticPr fontId="3" type="noConversion"/>
  </si>
</sst>
</file>

<file path=xl/styles.xml><?xml version="1.0" encoding="utf-8"?>
<styleSheet xmlns="http://schemas.openxmlformats.org/spreadsheetml/2006/main">
  <numFmts count="12">
    <numFmt numFmtId="176" formatCode="0.00_);[Red]\(0.00\)"/>
    <numFmt numFmtId="177" formatCode="0_);[Red]\(0\)"/>
    <numFmt numFmtId="178" formatCode="0.000_ "/>
    <numFmt numFmtId="179" formatCode="0.0%"/>
    <numFmt numFmtId="180" formatCode="0.000_);[Red]\(0.000\)"/>
    <numFmt numFmtId="181" formatCode="0.00_ "/>
    <numFmt numFmtId="182" formatCode="0.000000_);[Red]\(0.000000\)"/>
    <numFmt numFmtId="183" formatCode="0.0000000000_);[Red]\(0.0000000000\)"/>
    <numFmt numFmtId="184" formatCode="0.0000%"/>
    <numFmt numFmtId="185" formatCode="0.0000_ "/>
    <numFmt numFmtId="186" formatCode="0.000000_ "/>
    <numFmt numFmtId="187" formatCode="0.0000_);[Red]\(0.0000\)"/>
  </numFmts>
  <fonts count="1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name val="Arial"/>
      <family val="2"/>
    </font>
    <font>
      <sz val="9"/>
      <name val="新細明體"/>
      <family val="1"/>
      <charset val="136"/>
    </font>
    <font>
      <sz val="8"/>
      <name val="Times New Roman"/>
      <family val="1"/>
    </font>
    <font>
      <sz val="10"/>
      <name val="Times New Roman"/>
      <family val="1"/>
    </font>
    <font>
      <sz val="10"/>
      <name val="細明體"/>
      <family val="3"/>
      <charset val="136"/>
    </font>
    <font>
      <sz val="8"/>
      <name val="細明體"/>
      <family val="3"/>
      <charset val="136"/>
    </font>
    <font>
      <sz val="12"/>
      <name val="新細明體"/>
      <family val="1"/>
      <charset val="136"/>
    </font>
    <font>
      <b/>
      <sz val="8"/>
      <color indexed="8"/>
      <name val="細明體"/>
      <family val="3"/>
      <charset val="136"/>
    </font>
    <font>
      <b/>
      <sz val="8"/>
      <color indexed="8"/>
      <name val="新細明體"/>
      <family val="1"/>
      <charset val="136"/>
    </font>
    <font>
      <b/>
      <sz val="8"/>
      <color indexed="8"/>
      <name val="Tahoma"/>
      <family val="2"/>
      <charset val="136"/>
    </font>
    <font>
      <sz val="10"/>
      <name val="Arial Unicode MS"/>
      <family val="2"/>
      <charset val="136"/>
    </font>
    <font>
      <sz val="10"/>
      <name val="新細明體"/>
      <family val="1"/>
      <charset val="136"/>
    </font>
    <font>
      <sz val="10"/>
      <color theme="1"/>
      <name val="新細明體"/>
      <family val="1"/>
      <charset val="136"/>
    </font>
    <font>
      <sz val="10"/>
      <color theme="1"/>
      <name val="Arial Unicode MS"/>
      <family val="2"/>
      <charset val="136"/>
    </font>
    <font>
      <sz val="8"/>
      <name val="Arial Unicode MS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</fills>
  <borders count="19">
    <border>
      <left/>
      <right/>
      <top/>
      <bottom/>
      <diagonal/>
    </border>
    <border>
      <left style="thick">
        <color indexed="55"/>
      </left>
      <right style="thick">
        <color indexed="55"/>
      </right>
      <top style="thick">
        <color indexed="55"/>
      </top>
      <bottom style="thick">
        <color indexed="55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55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ck">
        <color indexed="55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55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theme="1"/>
      </bottom>
      <diagonal/>
    </border>
    <border>
      <left style="thin">
        <color indexed="64"/>
      </left>
      <right style="thin">
        <color auto="1"/>
      </right>
      <top style="thick">
        <color indexed="55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theme="1"/>
      </right>
      <top style="thin">
        <color auto="1"/>
      </top>
      <bottom/>
      <diagonal/>
    </border>
    <border>
      <left style="thin">
        <color auto="1"/>
      </left>
      <right style="thin">
        <color theme="1"/>
      </right>
      <top/>
      <bottom/>
      <diagonal/>
    </border>
  </borders>
  <cellStyleXfs count="5">
    <xf numFmtId="0" fontId="0" fillId="0" borderId="0">
      <alignment vertical="center"/>
    </xf>
    <xf numFmtId="0" fontId="2" fillId="0" borderId="0"/>
    <xf numFmtId="0" fontId="13" fillId="0" borderId="0"/>
    <xf numFmtId="0" fontId="13" fillId="0" borderId="0"/>
    <xf numFmtId="0" fontId="13" fillId="0" borderId="0"/>
  </cellStyleXfs>
  <cellXfs count="66">
    <xf numFmtId="0" fontId="0" fillId="0" borderId="0" xfId="0">
      <alignment vertical="center"/>
    </xf>
    <xf numFmtId="0" fontId="0" fillId="0" borderId="0" xfId="0" applyBorder="1" applyAlignment="1"/>
    <xf numFmtId="0" fontId="5" fillId="2" borderId="1" xfId="0" applyFont="1" applyFill="1" applyBorder="1" applyAlignment="1">
      <alignment horizontal="left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Font="1" applyAlignment="1"/>
    <xf numFmtId="0" fontId="0" fillId="0" borderId="0" xfId="0" applyFill="1" applyBorder="1" applyAlignment="1"/>
    <xf numFmtId="0" fontId="5" fillId="2" borderId="1" xfId="0" applyFont="1" applyFill="1" applyBorder="1" applyAlignment="1">
      <alignment horizontal="center" vertical="center" wrapText="1"/>
    </xf>
    <xf numFmtId="180" fontId="5" fillId="0" borderId="2" xfId="0" applyNumberFormat="1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10" fontId="5" fillId="0" borderId="2" xfId="2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wrapText="1"/>
    </xf>
    <xf numFmtId="0" fontId="5" fillId="0" borderId="6" xfId="4" applyFont="1" applyFill="1" applyBorder="1" applyAlignment="1">
      <alignment horizontal="center" vertical="center" wrapText="1"/>
    </xf>
    <xf numFmtId="180" fontId="5" fillId="0" borderId="6" xfId="0" applyNumberFormat="1" applyFont="1" applyFill="1" applyBorder="1" applyAlignment="1">
      <alignment horizontal="center" vertical="center" wrapText="1"/>
    </xf>
    <xf numFmtId="10" fontId="5" fillId="0" borderId="6" xfId="4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7" xfId="4" applyFont="1" applyFill="1" applyBorder="1" applyAlignment="1">
      <alignment horizontal="center" vertical="center" wrapText="1"/>
    </xf>
    <xf numFmtId="10" fontId="5" fillId="0" borderId="7" xfId="4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/>
    <xf numFmtId="0" fontId="12" fillId="0" borderId="3" xfId="0" applyFont="1" applyFill="1" applyBorder="1" applyAlignment="1">
      <alignment horizontal="center" wrapText="1"/>
    </xf>
    <xf numFmtId="0" fontId="15" fillId="0" borderId="3" xfId="0" applyFont="1" applyBorder="1" applyAlignment="1">
      <alignment vertical="center"/>
    </xf>
    <xf numFmtId="178" fontId="5" fillId="0" borderId="2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3" xfId="0" applyFont="1" applyFill="1" applyBorder="1" applyAlignment="1">
      <alignment horizontal="center"/>
    </xf>
    <xf numFmtId="14" fontId="12" fillId="0" borderId="3" xfId="0" applyNumberFormat="1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181" fontId="12" fillId="0" borderId="3" xfId="0" applyNumberFormat="1" applyFont="1" applyFill="1" applyBorder="1" applyAlignment="1">
      <alignment horizontal="center"/>
    </xf>
    <xf numFmtId="182" fontId="12" fillId="0" borderId="3" xfId="0" applyNumberFormat="1" applyFont="1" applyFill="1" applyBorder="1" applyAlignment="1">
      <alignment horizontal="center" vertical="center"/>
    </xf>
    <xf numFmtId="183" fontId="5" fillId="0" borderId="6" xfId="0" applyNumberFormat="1" applyFont="1" applyFill="1" applyBorder="1" applyAlignment="1">
      <alignment horizontal="center" vertical="center" wrapText="1"/>
    </xf>
    <xf numFmtId="184" fontId="12" fillId="0" borderId="3" xfId="0" applyNumberFormat="1" applyFont="1" applyBorder="1" applyAlignment="1">
      <alignment horizontal="center"/>
    </xf>
    <xf numFmtId="10" fontId="0" fillId="0" borderId="0" xfId="0" applyNumberFormat="1">
      <alignment vertical="center"/>
    </xf>
    <xf numFmtId="14" fontId="12" fillId="0" borderId="3" xfId="0" applyNumberFormat="1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2" fillId="0" borderId="3" xfId="0" applyFont="1" applyFill="1" applyBorder="1" applyAlignment="1">
      <alignment horizontal="center" vertical="center" wrapText="1"/>
    </xf>
    <xf numFmtId="176" fontId="12" fillId="0" borderId="3" xfId="0" applyNumberFormat="1" applyFont="1" applyFill="1" applyBorder="1" applyAlignment="1">
      <alignment horizontal="center" vertical="center" wrapText="1"/>
    </xf>
    <xf numFmtId="177" fontId="12" fillId="0" borderId="3" xfId="0" applyNumberFormat="1" applyFont="1" applyBorder="1" applyAlignment="1">
      <alignment horizontal="center" vertical="center" wrapText="1"/>
    </xf>
    <xf numFmtId="177" fontId="12" fillId="0" borderId="16" xfId="0" applyNumberFormat="1" applyFont="1" applyBorder="1" applyAlignment="1">
      <alignment horizontal="center" vertical="center" wrapText="1"/>
    </xf>
    <xf numFmtId="177" fontId="12" fillId="0" borderId="5" xfId="0" applyNumberFormat="1" applyFont="1" applyBorder="1" applyAlignment="1">
      <alignment horizontal="center" vertical="center" wrapText="1"/>
    </xf>
    <xf numFmtId="177" fontId="12" fillId="0" borderId="8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178" fontId="12" fillId="0" borderId="3" xfId="0" applyNumberFormat="1" applyFont="1" applyBorder="1" applyAlignment="1">
      <alignment horizontal="center" vertical="center" wrapText="1"/>
    </xf>
    <xf numFmtId="178" fontId="5" fillId="0" borderId="12" xfId="2" applyNumberFormat="1" applyFont="1" applyFill="1" applyBorder="1" applyAlignment="1">
      <alignment horizontal="center" vertical="center" wrapText="1"/>
    </xf>
    <xf numFmtId="178" fontId="5" fillId="0" borderId="13" xfId="2" applyNumberFormat="1" applyFont="1" applyFill="1" applyBorder="1" applyAlignment="1">
      <alignment horizontal="center" vertical="center" wrapText="1"/>
    </xf>
    <xf numFmtId="178" fontId="5" fillId="0" borderId="14" xfId="2" applyNumberFormat="1" applyFont="1" applyFill="1" applyBorder="1" applyAlignment="1">
      <alignment horizontal="center" vertical="center" wrapText="1"/>
    </xf>
    <xf numFmtId="179" fontId="12" fillId="0" borderId="9" xfId="0" applyNumberFormat="1" applyFont="1" applyFill="1" applyBorder="1" applyAlignment="1">
      <alignment horizontal="center" vertical="center" wrapText="1"/>
    </xf>
    <xf numFmtId="179" fontId="12" fillId="0" borderId="10" xfId="0" applyNumberFormat="1" applyFont="1" applyFill="1" applyBorder="1" applyAlignment="1">
      <alignment horizontal="center" vertical="center" wrapText="1"/>
    </xf>
    <xf numFmtId="179" fontId="12" fillId="0" borderId="11" xfId="0" applyNumberFormat="1" applyFont="1" applyFill="1" applyBorder="1" applyAlignment="1">
      <alignment horizontal="center" vertical="center" wrapText="1"/>
    </xf>
    <xf numFmtId="180" fontId="12" fillId="0" borderId="15" xfId="0" applyNumberFormat="1" applyFont="1" applyFill="1" applyBorder="1" applyAlignment="1">
      <alignment horizontal="center" vertical="center" wrapText="1"/>
    </xf>
    <xf numFmtId="180" fontId="12" fillId="0" borderId="5" xfId="0" applyNumberFormat="1" applyFont="1" applyFill="1" applyBorder="1" applyAlignment="1">
      <alignment horizontal="center" vertical="center" wrapText="1"/>
    </xf>
    <xf numFmtId="180" fontId="12" fillId="0" borderId="8" xfId="0" applyNumberFormat="1" applyFont="1" applyFill="1" applyBorder="1" applyAlignment="1">
      <alignment horizontal="center" vertical="center" wrapText="1"/>
    </xf>
    <xf numFmtId="185" fontId="12" fillId="0" borderId="17" xfId="0" applyNumberFormat="1" applyFont="1" applyFill="1" applyBorder="1" applyAlignment="1">
      <alignment horizontal="center" vertical="center" wrapText="1"/>
    </xf>
    <xf numFmtId="185" fontId="12" fillId="0" borderId="18" xfId="0" applyNumberFormat="1" applyFont="1" applyFill="1" applyBorder="1" applyAlignment="1">
      <alignment horizontal="center" vertical="center" wrapText="1"/>
    </xf>
    <xf numFmtId="180" fontId="12" fillId="0" borderId="16" xfId="0" applyNumberFormat="1" applyFont="1" applyFill="1" applyBorder="1" applyAlignment="1">
      <alignment horizontal="center" vertical="center" wrapText="1"/>
    </xf>
    <xf numFmtId="180" fontId="12" fillId="0" borderId="16" xfId="0" applyNumberFormat="1" applyFont="1" applyBorder="1" applyAlignment="1">
      <alignment horizontal="center" vertical="center" wrapText="1"/>
    </xf>
    <xf numFmtId="180" fontId="12" fillId="0" borderId="5" xfId="0" applyNumberFormat="1" applyFont="1" applyBorder="1" applyAlignment="1">
      <alignment horizontal="center" vertical="center" wrapText="1"/>
    </xf>
    <xf numFmtId="180" fontId="12" fillId="0" borderId="8" xfId="0" applyNumberFormat="1" applyFont="1" applyBorder="1" applyAlignment="1">
      <alignment horizontal="center" vertical="center" wrapText="1"/>
    </xf>
    <xf numFmtId="187" fontId="12" fillId="0" borderId="5" xfId="0" applyNumberFormat="1" applyFont="1" applyFill="1" applyBorder="1" applyAlignment="1">
      <alignment horizontal="center" vertical="center" wrapText="1"/>
    </xf>
    <xf numFmtId="187" fontId="12" fillId="0" borderId="8" xfId="0" applyNumberFormat="1" applyFont="1" applyFill="1" applyBorder="1" applyAlignment="1">
      <alignment horizontal="center" vertical="center" wrapText="1"/>
    </xf>
    <xf numFmtId="186" fontId="12" fillId="0" borderId="16" xfId="0" applyNumberFormat="1" applyFont="1" applyFill="1" applyBorder="1" applyAlignment="1">
      <alignment horizontal="center" vertical="center" wrapText="1"/>
    </xf>
    <xf numFmtId="186" fontId="12" fillId="0" borderId="5" xfId="0" applyNumberFormat="1" applyFont="1" applyFill="1" applyBorder="1" applyAlignment="1">
      <alignment horizontal="center" vertical="center" wrapText="1"/>
    </xf>
    <xf numFmtId="186" fontId="12" fillId="0" borderId="8" xfId="0" applyNumberFormat="1" applyFont="1" applyFill="1" applyBorder="1" applyAlignment="1">
      <alignment horizontal="center" vertical="center" wrapText="1"/>
    </xf>
  </cellXfs>
  <cellStyles count="5">
    <cellStyle name="Normal_Sheet1" xfId="1"/>
    <cellStyle name="一般" xfId="0" builtinId="0"/>
    <cellStyle name="一般 5" xfId="2"/>
    <cellStyle name="一般 6 5" xfId="3"/>
    <cellStyle name="一般 9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7"/>
  <sheetViews>
    <sheetView tabSelected="1" workbookViewId="0">
      <selection activeCell="B2" sqref="B2:B12"/>
    </sheetView>
  </sheetViews>
  <sheetFormatPr defaultRowHeight="16.2"/>
  <cols>
    <col min="2" max="2" width="15.77734375" customWidth="1"/>
    <col min="3" max="3" width="12.21875" customWidth="1"/>
    <col min="4" max="4" width="7.6640625" customWidth="1"/>
    <col min="5" max="5" width="6.77734375" customWidth="1"/>
    <col min="6" max="6" width="8.77734375" customWidth="1"/>
    <col min="7" max="7" width="7.77734375" customWidth="1"/>
    <col min="8" max="8" width="9.6640625" bestFit="1" customWidth="1"/>
    <col min="10" max="11" width="12.5546875" style="22" customWidth="1"/>
    <col min="12" max="12" width="13.77734375" style="22" bestFit="1" customWidth="1"/>
    <col min="13" max="13" width="9.77734375" style="22" bestFit="1" customWidth="1"/>
  </cols>
  <sheetData>
    <row r="1" spans="1:16" s="5" customFormat="1" ht="65.400000000000006" customHeight="1" thickTop="1" thickBot="1">
      <c r="A1" s="7" t="s">
        <v>0</v>
      </c>
      <c r="B1" s="2" t="s">
        <v>1</v>
      </c>
      <c r="C1" s="7" t="s">
        <v>2</v>
      </c>
      <c r="D1" s="3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41" t="s">
        <v>8</v>
      </c>
      <c r="J1" s="41"/>
      <c r="K1" s="4" t="s">
        <v>9</v>
      </c>
      <c r="L1" s="4" t="s">
        <v>10</v>
      </c>
      <c r="M1" s="4" t="s">
        <v>11</v>
      </c>
      <c r="N1" s="7" t="s">
        <v>12</v>
      </c>
    </row>
    <row r="2" spans="1:16" s="1" customFormat="1" ht="28.2" customHeight="1" thickTop="1">
      <c r="A2" s="31">
        <v>43217</v>
      </c>
      <c r="B2" s="32" t="s">
        <v>41</v>
      </c>
      <c r="C2" s="35" t="s">
        <v>17</v>
      </c>
      <c r="D2" s="36">
        <f>G2+G5+G9</f>
        <v>15.94</v>
      </c>
      <c r="E2" s="37">
        <v>1</v>
      </c>
      <c r="F2" s="45" t="s">
        <v>13</v>
      </c>
      <c r="G2" s="52">
        <v>8.35</v>
      </c>
      <c r="H2" s="49">
        <v>0.52400000000000002</v>
      </c>
      <c r="I2" s="46" t="s">
        <v>18</v>
      </c>
      <c r="J2" s="21" t="s">
        <v>19</v>
      </c>
      <c r="K2" s="9" t="s">
        <v>20</v>
      </c>
      <c r="L2" s="8">
        <f>SUM(G2*M2)</f>
        <v>4.9264999999999999</v>
      </c>
      <c r="M2" s="10">
        <v>0.59</v>
      </c>
      <c r="N2" s="11"/>
      <c r="O2" s="6"/>
    </row>
    <row r="3" spans="1:16" s="1" customFormat="1" ht="26.4" customHeight="1">
      <c r="A3" s="31"/>
      <c r="B3" s="33"/>
      <c r="C3" s="35"/>
      <c r="D3" s="36"/>
      <c r="E3" s="37"/>
      <c r="F3" s="45"/>
      <c r="G3" s="53"/>
      <c r="H3" s="50"/>
      <c r="I3" s="47"/>
      <c r="J3" s="9" t="s">
        <v>21</v>
      </c>
      <c r="K3" s="9" t="s">
        <v>22</v>
      </c>
      <c r="L3" s="8">
        <f>SUM(G2*M3)</f>
        <v>3.34</v>
      </c>
      <c r="M3" s="10">
        <v>0.4</v>
      </c>
      <c r="N3" s="11"/>
      <c r="O3" s="6"/>
    </row>
    <row r="4" spans="1:16" s="1" customFormat="1" ht="25.8" customHeight="1">
      <c r="A4" s="31"/>
      <c r="B4" s="33"/>
      <c r="C4" s="35"/>
      <c r="D4" s="36"/>
      <c r="E4" s="37"/>
      <c r="F4" s="45"/>
      <c r="G4" s="54"/>
      <c r="H4" s="51"/>
      <c r="I4" s="48"/>
      <c r="J4" s="9" t="s">
        <v>23</v>
      </c>
      <c r="K4" s="9" t="s">
        <v>24</v>
      </c>
      <c r="L4" s="8">
        <f>SUM(G2*M4)</f>
        <v>8.3500000000000005E-2</v>
      </c>
      <c r="M4" s="10">
        <v>0.01</v>
      </c>
      <c r="N4" s="11"/>
      <c r="O4" s="6"/>
    </row>
    <row r="5" spans="1:16" s="1" customFormat="1" ht="29.4" customHeight="1">
      <c r="A5" s="31"/>
      <c r="B5" s="33"/>
      <c r="C5" s="35"/>
      <c r="D5" s="36"/>
      <c r="E5" s="38">
        <v>2</v>
      </c>
      <c r="F5" s="58" t="s">
        <v>25</v>
      </c>
      <c r="G5" s="57">
        <v>7.44</v>
      </c>
      <c r="H5" s="55">
        <v>0.47598000000000001</v>
      </c>
      <c r="I5" s="42" t="s">
        <v>26</v>
      </c>
      <c r="J5" s="12" t="s">
        <v>27</v>
      </c>
      <c r="K5" s="12" t="s">
        <v>28</v>
      </c>
      <c r="L5" s="13">
        <f>SUM(G5*M5)</f>
        <v>2.2320000000000003E-2</v>
      </c>
      <c r="M5" s="14">
        <v>3.0000000000000001E-3</v>
      </c>
      <c r="N5" s="11"/>
      <c r="O5" s="6"/>
    </row>
    <row r="6" spans="1:16" s="1" customFormat="1" ht="30.6" customHeight="1">
      <c r="A6" s="31"/>
      <c r="B6" s="33"/>
      <c r="C6" s="35"/>
      <c r="D6" s="36"/>
      <c r="E6" s="39"/>
      <c r="F6" s="59"/>
      <c r="G6" s="53"/>
      <c r="H6" s="56"/>
      <c r="I6" s="42"/>
      <c r="J6" s="12" t="s">
        <v>14</v>
      </c>
      <c r="K6" s="12" t="s">
        <v>15</v>
      </c>
      <c r="L6" s="28">
        <f>SUM(G5*M6)</f>
        <v>7.2614400000000003</v>
      </c>
      <c r="M6" s="14">
        <v>0.97599999999999998</v>
      </c>
      <c r="N6" s="11"/>
      <c r="O6" s="6"/>
    </row>
    <row r="7" spans="1:16" s="15" customFormat="1" ht="34.200000000000003" customHeight="1">
      <c r="A7" s="31"/>
      <c r="B7" s="33"/>
      <c r="C7" s="35"/>
      <c r="D7" s="36"/>
      <c r="E7" s="39"/>
      <c r="F7" s="59"/>
      <c r="G7" s="53"/>
      <c r="H7" s="56"/>
      <c r="I7" s="42"/>
      <c r="J7" s="12" t="s">
        <v>29</v>
      </c>
      <c r="K7" s="12" t="s">
        <v>30</v>
      </c>
      <c r="L7" s="28">
        <f>SUM(G5*M7)</f>
        <v>8.9280000000000012E-2</v>
      </c>
      <c r="M7" s="14">
        <v>1.2E-2</v>
      </c>
      <c r="N7" s="11"/>
      <c r="O7" s="6"/>
      <c r="P7" s="1"/>
    </row>
    <row r="8" spans="1:16" s="18" customFormat="1" ht="34.799999999999997" customHeight="1">
      <c r="A8" s="31"/>
      <c r="B8" s="33"/>
      <c r="C8" s="35"/>
      <c r="D8" s="36"/>
      <c r="E8" s="40"/>
      <c r="F8" s="60"/>
      <c r="G8" s="54"/>
      <c r="H8" s="56"/>
      <c r="I8" s="43"/>
      <c r="J8" s="16" t="s">
        <v>31</v>
      </c>
      <c r="K8" s="16" t="s">
        <v>32</v>
      </c>
      <c r="L8" s="28">
        <f>SUM(G5*M8)</f>
        <v>6.6959999999999992E-2</v>
      </c>
      <c r="M8" s="17">
        <v>8.9999999999999993E-3</v>
      </c>
      <c r="N8" s="11"/>
    </row>
    <row r="9" spans="1:16" s="18" customFormat="1" ht="21.6" customHeight="1">
      <c r="A9" s="31"/>
      <c r="B9" s="33"/>
      <c r="C9" s="35"/>
      <c r="D9" s="36"/>
      <c r="E9" s="39">
        <v>3</v>
      </c>
      <c r="F9" s="59" t="s">
        <v>39</v>
      </c>
      <c r="G9" s="61">
        <v>0.15</v>
      </c>
      <c r="H9" s="63">
        <v>1.9559999999999999E-5</v>
      </c>
      <c r="I9" s="44" t="s">
        <v>40</v>
      </c>
      <c r="J9" s="26" t="s">
        <v>33</v>
      </c>
      <c r="K9" s="23" t="s">
        <v>16</v>
      </c>
      <c r="L9" s="27">
        <f>SUM(G5*M9)</f>
        <v>2.976E-5</v>
      </c>
      <c r="M9" s="29">
        <v>3.9999999999999998E-6</v>
      </c>
      <c r="N9" s="19"/>
    </row>
    <row r="10" spans="1:16" s="18" customFormat="1" ht="21.6" customHeight="1">
      <c r="A10" s="31"/>
      <c r="B10" s="33"/>
      <c r="C10" s="35"/>
      <c r="D10" s="36"/>
      <c r="E10" s="39"/>
      <c r="F10" s="59"/>
      <c r="G10" s="61"/>
      <c r="H10" s="64"/>
      <c r="I10" s="44"/>
      <c r="J10" s="26" t="s">
        <v>34</v>
      </c>
      <c r="K10" s="24">
        <v>2023568</v>
      </c>
      <c r="L10" s="27">
        <f>SUM(G5*M10)</f>
        <v>8.9280000000000013E-5</v>
      </c>
      <c r="M10" s="29">
        <v>1.2E-5</v>
      </c>
      <c r="N10" s="19"/>
    </row>
    <row r="11" spans="1:16" s="18" customFormat="1" ht="21.6" customHeight="1">
      <c r="A11" s="31"/>
      <c r="B11" s="33"/>
      <c r="C11" s="35"/>
      <c r="D11" s="36"/>
      <c r="E11" s="39"/>
      <c r="F11" s="59"/>
      <c r="G11" s="61"/>
      <c r="H11" s="64"/>
      <c r="I11" s="44"/>
      <c r="J11" s="23" t="s">
        <v>35</v>
      </c>
      <c r="K11" s="23" t="s">
        <v>36</v>
      </c>
      <c r="L11" s="27">
        <v>0.149286</v>
      </c>
      <c r="M11" s="29">
        <v>3.0000000000000001E-5</v>
      </c>
      <c r="N11" s="19"/>
    </row>
    <row r="12" spans="1:16" s="18" customFormat="1" ht="21.6" customHeight="1">
      <c r="A12" s="31"/>
      <c r="B12" s="34"/>
      <c r="C12" s="35"/>
      <c r="D12" s="36"/>
      <c r="E12" s="40"/>
      <c r="F12" s="60"/>
      <c r="G12" s="62"/>
      <c r="H12" s="65"/>
      <c r="I12" s="44"/>
      <c r="J12" s="25" t="s">
        <v>37</v>
      </c>
      <c r="K12" s="25" t="s">
        <v>38</v>
      </c>
      <c r="L12" s="27">
        <f>SUM(G5*M12)</f>
        <v>5.9520000000000005E-4</v>
      </c>
      <c r="M12" s="29">
        <v>8.0000000000000007E-5</v>
      </c>
      <c r="N12" s="20"/>
    </row>
    <row r="17" spans="7:7">
      <c r="G17" s="30"/>
    </row>
  </sheetData>
  <mergeCells count="20">
    <mergeCell ref="I1:J1"/>
    <mergeCell ref="I5:I8"/>
    <mergeCell ref="I9:I12"/>
    <mergeCell ref="F2:F4"/>
    <mergeCell ref="I2:I4"/>
    <mergeCell ref="H2:H4"/>
    <mergeCell ref="G2:G4"/>
    <mergeCell ref="H5:H8"/>
    <mergeCell ref="G5:G8"/>
    <mergeCell ref="F5:F8"/>
    <mergeCell ref="F9:F12"/>
    <mergeCell ref="G9:G12"/>
    <mergeCell ref="H9:H12"/>
    <mergeCell ref="A2:A12"/>
    <mergeCell ref="B2:B12"/>
    <mergeCell ref="C2:C12"/>
    <mergeCell ref="D2:D12"/>
    <mergeCell ref="E2:E4"/>
    <mergeCell ref="E5:E8"/>
    <mergeCell ref="E9:E12"/>
  </mergeCells>
  <phoneticPr fontId="1" type="noConversion"/>
  <pageMargins left="0.17" right="0.17" top="0.74803149606299213" bottom="0.7480314960629921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G01</dc:creator>
  <cp:lastModifiedBy>g02</cp:lastModifiedBy>
  <cp:lastPrinted>2018-11-21T06:32:53Z</cp:lastPrinted>
  <dcterms:created xsi:type="dcterms:W3CDTF">2017-04-07T08:06:08Z</dcterms:created>
  <dcterms:modified xsi:type="dcterms:W3CDTF">2018-11-29T10:14:00Z</dcterms:modified>
</cp:coreProperties>
</file>